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Main " sheetId="1" r:id="rId1"/>
    <sheet name="Training costs " sheetId="2" r:id="rId2"/>
    <sheet name="Admin Overheads " sheetId="3" r:id="rId3"/>
    <sheet name="PPE " sheetId="4" r:id="rId4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<sst xmlns="http://schemas.openxmlformats.org/spreadsheetml/2006/main" count="63" uniqueCount="45">
  <si>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 </t>
  </si>
  <si>
    <t>Standard Labour Costs</t>
  </si>
  <si>
    <t>Annual Salary or Wages</t>
  </si>
  <si>
    <t>Annual Statutory Superannuation Costs 9%</t>
  </si>
  <si>
    <t>Annual Cost of other benefits e.g. Clothing Allowance</t>
  </si>
  <si>
    <t>Training</t>
  </si>
  <si>
    <t>PPE</t>
  </si>
  <si>
    <t>Total employee cost</t>
  </si>
  <si>
    <t>Expected number of non chargeable days</t>
  </si>
  <si>
    <t xml:space="preserve">     Annual leave</t>
  </si>
  <si>
    <t xml:space="preserve">     Public Holidays</t>
  </si>
  <si>
    <t xml:space="preserve">     Sick Leave</t>
  </si>
  <si>
    <t>No of week days in year 52 times 5</t>
  </si>
  <si>
    <t>Chargeable days</t>
  </si>
  <si>
    <t>Minimum hourly charge</t>
  </si>
  <si>
    <t>Minimum hourly charge (8 hour day)</t>
  </si>
  <si>
    <t>Add profit margin of say 25%</t>
  </si>
  <si>
    <t>Workcover and insurances</t>
  </si>
  <si>
    <t>Minimum daily charge to recoup cost (break even on costs)</t>
  </si>
  <si>
    <t>Minimum daily charge to deliver profit margin</t>
  </si>
  <si>
    <t xml:space="preserve"> Standard Costings Examples</t>
  </si>
  <si>
    <t>Standard Equipment Cost</t>
  </si>
  <si>
    <t>Amortised yearly cost - 5 year life</t>
  </si>
  <si>
    <t>Fuel and Lubricants</t>
  </si>
  <si>
    <t>Maintenance &amp; repairs</t>
  </si>
  <si>
    <t>Insurance</t>
  </si>
  <si>
    <t>Registration</t>
  </si>
  <si>
    <t>Total annual cost</t>
  </si>
  <si>
    <t>Expected chargeable hours @20 hours week, 48 weeks</t>
  </si>
  <si>
    <t>Break even charge per hour</t>
  </si>
  <si>
    <t>add desired profit margin of 25%</t>
  </si>
  <si>
    <t>Note: If we add operator costs to machine costs we get:</t>
  </si>
  <si>
    <t>Add 25% profit margin minimum hourly rate</t>
  </si>
  <si>
    <t>Break even hourly charge machine plus operator</t>
  </si>
  <si>
    <t>Standard costings enable calculation of break even costs</t>
  </si>
  <si>
    <t>and protect against over discounting when bidding against competition.</t>
  </si>
  <si>
    <t>Standard costings also make quoting on new jobs much easier.</t>
  </si>
  <si>
    <t xml:space="preserve">     Training and admin 1/2 day per fortnight week -23 weeks </t>
  </si>
  <si>
    <t xml:space="preserve">Vehicle </t>
  </si>
  <si>
    <t xml:space="preserve">Quikspray </t>
  </si>
  <si>
    <t>Admin overheads (employee record keeping, payroll etc)</t>
  </si>
  <si>
    <t xml:space="preserve">Item </t>
  </si>
  <si>
    <t xml:space="preserve">Description/frequency </t>
  </si>
  <si>
    <t xml:space="preserve">Cost 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</si>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</sst>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</numFmts>
  <fonts count="39">
    <font>
      <sz val="10"/>
      <name val="Arial"/>
      <family val="0"/>
    </font>
    <font>
      <sz val="14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172" fontId="0" fillId="0" borderId="0" xfId="0" applyNumberFormat="1" applyAlignment="1">
      <alignment/>
    </xf>
    <xf numFmtId="49" fontId="3" fillId="0" borderId="0" xfId="0" applyNumberFormat="1" applyFont="1" applyAlignment="1">
      <alignment wrapText="1"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5.00390625" style="2" customWidth="1"/>
    <col min="2" max="2" width="9.140625" style="4" customWidth="1"/>
  </cols>
  <sheetData>
    <row r="1" ht="23.25">
      <c r="A1" s="3" t="s">
        <v>20</v>
      </c>
    </row>
    <row r="3" ht="16.5" customHeight="1">
      <c r="A3" s="2" t="s">
        <v>34</v>
      </c>
    </row>
    <row r="4" ht="27" customHeight="1">
      <c r="A4" s="2" t="s">
        <v>35</v>
      </c>
    </row>
    <row r="5" ht="16.5" customHeight="1">
      <c r="A5" s="2" t="s">
        <v>36</v>
      </c>
    </row>
    <row r="7" ht="18">
      <c r="A7" s="1" t="s">
        <v>1</v>
      </c>
    </row>
    <row r="9" ht="12.75">
      <c r="A9" s="2" t="s">
        <v>2</v>
      </c>
    </row>
    <row r="10" spans="1:2" ht="12.75">
      <c r="A10" s="2" t="s">
        <v>3</v>
      </c>
      <c r="B10" s="4">
        <f>B9*0.09</f>
        <v>0</v>
      </c>
    </row>
    <row r="11" ht="12.75">
      <c r="A11" s="2" t="s">
        <v>4</v>
      </c>
    </row>
    <row r="12" spans="1:2" ht="12.75">
      <c r="A12" s="2" t="s">
        <v>5</v>
      </c>
      <c r="B12" s="4">
        <f>'Training costs '!C16</f>
        <v>0</v>
      </c>
    </row>
    <row r="13" spans="1:2" ht="12.75">
      <c r="A13" s="2" t="s">
        <v>40</v>
      </c>
      <c r="B13" s="4">
        <f>'Admin Overheads '!C20</f>
        <v>0</v>
      </c>
    </row>
    <row r="14" spans="1:2" ht="12.75">
      <c r="A14" s="2" t="s">
        <v>6</v>
      </c>
      <c r="B14" s="4">
        <f>'PPE '!C22</f>
        <v>0</v>
      </c>
    </row>
    <row r="15" ht="12.75">
      <c r="A15" s="2" t="s">
        <v>17</v>
      </c>
    </row>
    <row r="17" spans="1:2" ht="12.75">
      <c r="A17" s="5" t="s">
        <v>7</v>
      </c>
      <c r="B17" s="4">
        <f>SUM(B9:B15)</f>
        <v>0</v>
      </c>
    </row>
    <row r="19" spans="1:3" ht="12.75">
      <c r="A19" s="2" t="s">
        <v>12</v>
      </c>
      <c r="C19" s="7">
        <v>260</v>
      </c>
    </row>
    <row r="20" ht="12.75">
      <c r="C20" s="7"/>
    </row>
    <row r="21" spans="1:3" ht="12.75">
      <c r="A21" s="2" t="s">
        <v>8</v>
      </c>
      <c r="C21" s="7" t="s">
        <v>0</v>
      </c>
    </row>
    <row r="22" spans="1:3" ht="12.75">
      <c r="A22" s="2" t="s">
        <v>9</v>
      </c>
      <c r="B22" s="4" t="s">
        <v>0</v>
      </c>
      <c r="C22" s="7"/>
    </row>
    <row r="23" spans="1:3" ht="12.75">
      <c r="A23" s="2" t="s">
        <v>10</v>
      </c>
      <c r="C23" s="7"/>
    </row>
    <row r="24" spans="1:3" ht="12.75">
      <c r="A24" s="2" t="s">
        <v>11</v>
      </c>
      <c r="C24" s="7"/>
    </row>
    <row r="25" spans="1:3" ht="12.75">
      <c r="A25" s="2" t="s">
        <v>37</v>
      </c>
      <c r="C25" s="7"/>
    </row>
    <row r="26" ht="12.75">
      <c r="C26" s="7"/>
    </row>
    <row r="27" spans="1:3" ht="12.75">
      <c r="A27" s="5" t="s">
        <v>13</v>
      </c>
      <c r="C27" s="7">
        <f>C19-SUM(C22:C25)</f>
        <v>260</v>
      </c>
    </row>
    <row r="29" spans="1:2" ht="12.75">
      <c r="A29" s="2" t="s">
        <v>18</v>
      </c>
      <c r="B29" s="6">
        <f>B17/C27</f>
        <v>0</v>
      </c>
    </row>
    <row r="31" spans="1:2" ht="12.75">
      <c r="A31" s="2" t="s">
        <v>15</v>
      </c>
      <c r="B31" s="4">
        <f>B29/8</f>
        <v>0</v>
      </c>
    </row>
    <row r="33" ht="12.75">
      <c r="A33" s="5" t="s">
        <v>16</v>
      </c>
    </row>
    <row r="35" spans="1:2" ht="12.75">
      <c r="A35" s="2" t="s">
        <v>19</v>
      </c>
      <c r="B35" s="4">
        <f>B29*1.25</f>
        <v>0</v>
      </c>
    </row>
    <row r="37" spans="1:2" ht="12.75">
      <c r="A37" s="2" t="s">
        <v>14</v>
      </c>
      <c r="B37" s="4">
        <f>B31*1.25</f>
        <v>0</v>
      </c>
    </row>
    <row r="40" ht="18">
      <c r="A40" s="1" t="s">
        <v>21</v>
      </c>
    </row>
    <row r="42" ht="12.75">
      <c r="A42" s="2" t="s">
        <v>38</v>
      </c>
    </row>
    <row r="44" spans="1:2" ht="12.75">
      <c r="A44" s="2" t="s">
        <v>22</v>
      </c>
      <c r="B44" s="4">
        <f>B42/5</f>
        <v>0</v>
      </c>
    </row>
    <row r="45" ht="12.75">
      <c r="A45" s="2" t="s">
        <v>24</v>
      </c>
    </row>
    <row r="46" ht="12.75">
      <c r="A46" s="2" t="s">
        <v>23</v>
      </c>
    </row>
    <row r="47" ht="12.75">
      <c r="A47" s="2" t="s">
        <v>25</v>
      </c>
    </row>
    <row r="48" ht="12.75">
      <c r="A48" s="2" t="s">
        <v>26</v>
      </c>
    </row>
    <row r="50" spans="1:2" ht="12.75">
      <c r="A50" s="5" t="s">
        <v>27</v>
      </c>
      <c r="B50" s="4">
        <f>SUM(B44:B48)</f>
        <v>0</v>
      </c>
    </row>
    <row r="52" spans="1:3" ht="12.75">
      <c r="A52" s="2" t="s">
        <v>28</v>
      </c>
      <c r="C52">
        <f>48*20</f>
        <v>960</v>
      </c>
    </row>
    <row r="54" spans="1:2" ht="12.75">
      <c r="A54" s="2" t="s">
        <v>29</v>
      </c>
      <c r="B54" s="4">
        <f>B50/C52</f>
        <v>0</v>
      </c>
    </row>
    <row r="56" spans="1:2" ht="12.75">
      <c r="A56" s="5" t="s">
        <v>30</v>
      </c>
      <c r="B56" s="4">
        <f>B54*1.25</f>
        <v>0</v>
      </c>
    </row>
    <row r="60" ht="12.75">
      <c r="A60" s="5" t="s">
        <v>31</v>
      </c>
    </row>
    <row r="62" spans="1:2" ht="12.75">
      <c r="A62" s="2" t="s">
        <v>33</v>
      </c>
      <c r="B62" s="4">
        <f>B29+B54</f>
        <v>0</v>
      </c>
    </row>
    <row r="64" spans="1:2" ht="12.75">
      <c r="A64" s="2" t="s">
        <v>32</v>
      </c>
      <c r="B64" s="4">
        <f>B62*1.25</f>
        <v>0</v>
      </c>
    </row>
    <row r="66" ht="12.75">
      <c r="A66" s="5" t="s">
        <v>39</v>
      </c>
    </row>
    <row r="68" spans="1:2" ht="12.75">
      <c r="A68" s="2" t="s">
        <v>22</v>
      </c>
      <c r="B68" s="4">
        <f>B66/5</f>
        <v>0</v>
      </c>
    </row>
    <row r="69" ht="12.75">
      <c r="A69" s="2" t="s">
        <v>24</v>
      </c>
    </row>
    <row r="70" ht="12.75">
      <c r="A70" s="2" t="s">
        <v>23</v>
      </c>
    </row>
    <row r="71" ht="12.75">
      <c r="A71" s="2" t="s">
        <v>25</v>
      </c>
    </row>
    <row r="72" ht="12.75">
      <c r="A72" s="2" t="s">
        <v>26</v>
      </c>
    </row>
    <row r="74" spans="1:2" ht="12.75">
      <c r="A74" s="5" t="s">
        <v>27</v>
      </c>
      <c r="B74" s="4">
        <f>SUM(B68:B72)</f>
        <v>0</v>
      </c>
    </row>
    <row r="76" spans="1:3" ht="12.75">
      <c r="A76" s="2" t="s">
        <v>28</v>
      </c>
      <c r="C76">
        <f>48*20</f>
        <v>960</v>
      </c>
    </row>
    <row r="78" spans="1:2" ht="12.75">
      <c r="A78" s="2" t="s">
        <v>29</v>
      </c>
      <c r="B78" s="4">
        <f>B74/C76</f>
        <v>0</v>
      </c>
    </row>
    <row r="80" spans="1:2" ht="12.75">
      <c r="A80" s="5" t="s">
        <v>30</v>
      </c>
      <c r="B80" s="4">
        <f>B78*1.25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0" customWidth="1"/>
    <col min="2" max="2" width="22.8515625" style="0" customWidth="1"/>
    <col min="3" max="3" width="10.8515625" style="0" customWidth="1"/>
  </cols>
  <sheetData>
    <row r="1" spans="1:3" ht="12.75">
      <c r="A1" s="8" t="s">
        <v>41</v>
      </c>
      <c r="B1" s="8" t="s">
        <v>42</v>
      </c>
      <c r="C1" s="8" t="s">
        <v>43</v>
      </c>
    </row>
    <row r="16" spans="2:3" ht="12.75">
      <c r="B16" s="9" t="s">
        <v>44</v>
      </c>
      <c r="C16">
        <f>SUM(C2:C15)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57421875" style="0" customWidth="1"/>
    <col min="2" max="2" width="38.28125" style="0" customWidth="1"/>
    <col min="3" max="3" width="14.57421875" style="0" customWidth="1"/>
  </cols>
  <sheetData>
    <row r="1" spans="1:3" ht="12.75">
      <c r="A1" s="8" t="s">
        <v>41</v>
      </c>
      <c r="B1" s="8" t="s">
        <v>42</v>
      </c>
      <c r="C1" s="8" t="s">
        <v>43</v>
      </c>
    </row>
    <row r="20" spans="2:3" ht="12.75">
      <c r="B20" s="9" t="s">
        <v>44</v>
      </c>
      <c r="C20">
        <f>SUM(C2:C19)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8.7109375" style="0" customWidth="1"/>
    <col min="2" max="2" width="31.57421875" style="0" customWidth="1"/>
  </cols>
  <sheetData>
    <row r="1" spans="1:3" ht="12.75">
      <c r="A1" s="8" t="s">
        <v>41</v>
      </c>
      <c r="B1" s="8" t="s">
        <v>42</v>
      </c>
      <c r="C1" s="8" t="s">
        <v>43</v>
      </c>
    </row>
    <row r="22" spans="2:3" ht="12.75">
      <c r="B22" s="9" t="s">
        <v>44</v>
      </c>
      <c r="C22">
        <f>SUM(C2:C21)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Centre Gippsland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chrisw</dc:creator>
  <cp:keywords/>
  <dc:description/>
  <cp:lastModifiedBy>Kylie</cp:lastModifiedBy>
  <dcterms:created xsi:type="dcterms:W3CDTF">2008-09-04T03:55:17Z</dcterms:created>
  <dcterms:modified xsi:type="dcterms:W3CDTF">2017-08-07T04:47:04Z</dcterms:modified>
  <cp:category/>
  <cp:version/>
  <cp:contentType/>
  <cp:contentStatus/>
</cp:coreProperties>
</file>